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Отчет по договору управ-ния № 9" sheetId="1" r:id="rId1"/>
    <sheet name="Ком.услуги" sheetId="2" r:id="rId2"/>
  </sheets>
  <calcPr calcId="125725" refMode="R1C1"/>
</workbook>
</file>

<file path=xl/calcChain.xml><?xml version="1.0" encoding="utf-8"?>
<calcChain xmlns="http://schemas.openxmlformats.org/spreadsheetml/2006/main">
  <c r="E12" i="2"/>
  <c r="E11"/>
  <c r="B9" i="1"/>
  <c r="F9" i="2" l="1"/>
  <c r="F13"/>
  <c r="D12"/>
  <c r="B8" i="1"/>
  <c r="F11" i="2" l="1"/>
  <c r="F14" s="1"/>
  <c r="B23" i="1" l="1"/>
</calcChain>
</file>

<file path=xl/sharedStrings.xml><?xml version="1.0" encoding="utf-8"?>
<sst xmlns="http://schemas.openxmlformats.org/spreadsheetml/2006/main" count="68" uniqueCount="50">
  <si>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</si>
  <si>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</si>
  <si>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</si>
  <si>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</si>
  <si>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</si>
  <si>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</si>
  <si>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</si>
  <si>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</si>
  <si>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</si>
  <si>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</si>
  <si>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</si>
  <si>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</si>
  <si>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</si>
  <si>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</si>
  <si>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</si>
  <si>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</si>
  <si>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</si>
  <si>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</si>
  <si>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</si>
  <si>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Остаток средств на начало года</t>
  </si>
  <si>
    <t>руб.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</si>
  <si>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</si>
  <si>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</si>
  <si>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</si>
  <si>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</si>
  <si>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</si>
  <si>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</si>
  <si>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</si>
  <si>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</si>
  <si>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ООО "БашРТС"</t>
  </si>
  <si>
    <t>тепловая энергия*</t>
  </si>
  <si>
    <t>Отопление</t>
  </si>
  <si>
    <t>тепловая энергия**</t>
  </si>
  <si>
    <t>ЗАО "ВСК"</t>
  </si>
  <si>
    <t>водоснабжение</t>
  </si>
  <si>
    <t>ХВС</t>
  </si>
  <si>
    <t>водоотведение</t>
  </si>
  <si>
    <t>Водоотведение</t>
  </si>
  <si>
    <t>ООО "ЭСКБ"</t>
  </si>
  <si>
    <t>электроэнергия</t>
  </si>
  <si>
    <t>Электроснабжение</t>
  </si>
  <si>
    <t>ИТОГО</t>
  </si>
  <si>
    <t>* за жилые помещения</t>
  </si>
  <si>
    <t>** за нежилые помещения</t>
  </si>
  <si>
    <t>по жилому дому № 9 по ул. Лазурная</t>
  </si>
  <si>
    <t>253,518 Гкал</t>
  </si>
  <si>
    <t>47,222 Гкал</t>
  </si>
  <si>
    <t>1917 м³</t>
  </si>
  <si>
    <t>27214 кВт*ч</t>
  </si>
  <si>
    <t>Остаток средств на конец года (учтен при расчете следующего тарифа как прибыль прошлого года)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</si>
</sst>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4"/>
  <sheetViews>
    <sheetView tabSelected="1" workbookViewId="0">
      <selection activeCell="B11" sqref="B11:B22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5" t="s">
        <v>12</v>
      </c>
      <c r="B1" s="25"/>
    </row>
    <row r="2" spans="1:3" ht="15.75">
      <c r="A2" s="25" t="s">
        <v>11</v>
      </c>
      <c r="B2" s="25"/>
    </row>
    <row r="3" spans="1:3" ht="15.75">
      <c r="A3" s="25" t="s">
        <v>44</v>
      </c>
      <c r="B3" s="25"/>
    </row>
    <row r="4" spans="1:3" ht="15.75">
      <c r="A4" s="7"/>
      <c r="B4" s="7"/>
    </row>
    <row r="5" spans="1:3" ht="15.75">
      <c r="A5" s="9" t="s">
        <v>19</v>
      </c>
      <c r="B5" s="12">
        <v>25657.61</v>
      </c>
      <c r="C5" s="13" t="s">
        <v>20</v>
      </c>
    </row>
    <row r="6" spans="1:3" ht="15.75">
      <c r="A6" s="9" t="s">
        <v>14</v>
      </c>
      <c r="B6" s="12">
        <v>1263324.44</v>
      </c>
      <c r="C6" s="13" t="s">
        <v>20</v>
      </c>
    </row>
    <row r="7" spans="1:3" ht="15.75">
      <c r="A7" s="9" t="s">
        <v>15</v>
      </c>
      <c r="B7" s="12">
        <v>268451.82</v>
      </c>
      <c r="C7" s="13" t="s">
        <v>20</v>
      </c>
    </row>
    <row r="8" spans="1:3" ht="31.5">
      <c r="A8" s="9" t="s">
        <v>16</v>
      </c>
      <c r="B8" s="12">
        <f>B7+B6</f>
        <v>1531776.26</v>
      </c>
      <c r="C8" s="13" t="s">
        <v>20</v>
      </c>
    </row>
    <row r="9" spans="1:3" ht="31.5">
      <c r="A9" s="9" t="s">
        <v>17</v>
      </c>
      <c r="B9" s="8">
        <f>SUM(B11:B22)</f>
        <v>1511723.5017287433</v>
      </c>
      <c r="C9" s="13" t="s">
        <v>20</v>
      </c>
    </row>
    <row r="10" spans="1:3" ht="15.75">
      <c r="A10" s="11" t="s">
        <v>18</v>
      </c>
      <c r="B10" s="10"/>
      <c r="C10" s="13"/>
    </row>
    <row r="11" spans="1:3" ht="32.25" customHeight="1">
      <c r="A11" s="5" t="s">
        <v>10</v>
      </c>
      <c r="B11" s="8">
        <v>85516.388192301965</v>
      </c>
      <c r="C11" s="13" t="s">
        <v>20</v>
      </c>
    </row>
    <row r="12" spans="1:3" ht="31.5" customHeight="1">
      <c r="A12" s="5" t="s">
        <v>9</v>
      </c>
      <c r="B12" s="8">
        <v>143072.81758953046</v>
      </c>
      <c r="C12" s="13" t="s">
        <v>20</v>
      </c>
    </row>
    <row r="13" spans="1:3" ht="31.5">
      <c r="A13" s="5" t="s">
        <v>7</v>
      </c>
      <c r="B13" s="8">
        <v>122633.52050218765</v>
      </c>
      <c r="C13" s="13" t="s">
        <v>20</v>
      </c>
    </row>
    <row r="14" spans="1:3" ht="24.95" customHeight="1">
      <c r="A14" s="5" t="s">
        <v>6</v>
      </c>
      <c r="B14" s="8">
        <v>89902.761290671799</v>
      </c>
      <c r="C14" s="13" t="s">
        <v>20</v>
      </c>
    </row>
    <row r="15" spans="1:3" ht="31.5">
      <c r="A15" s="5" t="s">
        <v>8</v>
      </c>
      <c r="B15" s="8">
        <v>27416.02548387097</v>
      </c>
      <c r="C15" s="13" t="s">
        <v>20</v>
      </c>
    </row>
    <row r="16" spans="1:3" ht="15.75">
      <c r="A16" s="5" t="s">
        <v>5</v>
      </c>
      <c r="B16" s="8">
        <v>24016.601379067848</v>
      </c>
      <c r="C16" s="13" t="s">
        <v>20</v>
      </c>
    </row>
    <row r="17" spans="1:3" ht="15.75">
      <c r="A17" s="5" t="s">
        <v>4</v>
      </c>
      <c r="B17" s="8">
        <v>168696</v>
      </c>
      <c r="C17" s="13" t="s">
        <v>20</v>
      </c>
    </row>
    <row r="18" spans="1:3" ht="48.75" customHeight="1">
      <c r="A18" s="5" t="s">
        <v>3</v>
      </c>
      <c r="B18" s="8">
        <v>309454.08877979621</v>
      </c>
      <c r="C18" s="13" t="s">
        <v>20</v>
      </c>
    </row>
    <row r="19" spans="1:3" ht="47.25">
      <c r="A19" s="5" t="s">
        <v>2</v>
      </c>
      <c r="B19" s="8">
        <v>66524.639999999999</v>
      </c>
      <c r="C19" s="13" t="s">
        <v>20</v>
      </c>
    </row>
    <row r="20" spans="1:3" s="6" customFormat="1" ht="31.5">
      <c r="A20" s="5" t="s">
        <v>1</v>
      </c>
      <c r="B20" s="8">
        <v>62903.351260326366</v>
      </c>
      <c r="C20" s="13" t="s">
        <v>20</v>
      </c>
    </row>
    <row r="21" spans="1:3" ht="24.95" customHeight="1">
      <c r="A21" s="5" t="s">
        <v>0</v>
      </c>
      <c r="B21" s="8">
        <v>375256.11090481892</v>
      </c>
      <c r="C21" s="13" t="s">
        <v>20</v>
      </c>
    </row>
    <row r="22" spans="1:3" ht="24.75" customHeight="1">
      <c r="A22" s="5" t="s">
        <v>13</v>
      </c>
      <c r="B22" s="8">
        <v>36331.196346171084</v>
      </c>
      <c r="C22" s="13" t="s">
        <v>20</v>
      </c>
    </row>
    <row r="23" spans="1:3" ht="47.25">
      <c r="A23" s="9" t="s">
        <v>49</v>
      </c>
      <c r="B23" s="12">
        <f>B5+B8-B9</f>
        <v>45710.368271256797</v>
      </c>
      <c r="C23" s="13" t="s">
        <v>20</v>
      </c>
    </row>
    <row r="24" spans="1:3">
      <c r="B24" s="4"/>
    </row>
    <row r="25" spans="1:3">
      <c r="B25" s="3"/>
    </row>
    <row r="26" spans="1:3">
      <c r="B26" s="3"/>
    </row>
    <row r="27" spans="1:3">
      <c r="B27" s="3"/>
    </row>
    <row r="28" spans="1:3">
      <c r="B28" s="3"/>
    </row>
    <row r="29" spans="1:3">
      <c r="B29" s="3"/>
    </row>
    <row r="31" spans="1:3">
      <c r="B31" s="1"/>
    </row>
    <row r="32" spans="1:3" ht="15.75" customHeight="1">
      <c r="B32" s="1"/>
    </row>
    <row r="33" spans="2:2">
      <c r="B33" s="1"/>
    </row>
    <row r="34" spans="2:2" ht="15.75" customHeight="1">
      <c r="B34" s="1"/>
    </row>
    <row r="35" spans="2:2" ht="15.75" customHeight="1">
      <c r="B35" s="1"/>
    </row>
    <row r="36" spans="2:2">
      <c r="B36" s="1"/>
    </row>
    <row r="37" spans="2:2">
      <c r="B37" s="1"/>
    </row>
    <row r="38" spans="2:2">
      <c r="B38" s="1"/>
    </row>
    <row r="39" spans="2:2" ht="15.75" customHeight="1">
      <c r="B39" s="1"/>
    </row>
    <row r="40" spans="2:2" ht="15.75" customHeight="1">
      <c r="B40" s="1"/>
    </row>
    <row r="41" spans="2:2" ht="35.25" customHeight="1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 ht="31.5" customHeight="1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 ht="15.75" customHeight="1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 ht="30.75" customHeight="1">
      <c r="B70" s="1"/>
    </row>
    <row r="71" spans="2:2">
      <c r="B71" s="1"/>
    </row>
    <row r="72" spans="2:2">
      <c r="B72" s="1"/>
    </row>
    <row r="73" spans="2:2">
      <c r="B73" s="1"/>
    </row>
    <row r="74" spans="2:2" ht="35.25" customHeight="1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 ht="21.75" customHeight="1">
      <c r="B80" s="1"/>
    </row>
    <row r="81" spans="2:2" ht="34.5" customHeight="1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 ht="15.75" customHeight="1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 ht="37.5" customHeight="1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4" sqref="A14:E14"/>
    </sheetView>
  </sheetViews>
  <sheetFormatPr defaultRowHeight="15.75"/>
  <cols>
    <col min="1" max="1" width="18.5703125" style="14" customWidth="1"/>
    <col min="2" max="3" width="26.85546875" style="14" customWidth="1"/>
    <col min="4" max="4" width="15.85546875" style="23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26" t="s">
        <v>21</v>
      </c>
      <c r="B1" s="26"/>
      <c r="C1" s="26"/>
      <c r="D1" s="26"/>
      <c r="E1" s="26"/>
      <c r="F1" s="26"/>
    </row>
    <row r="4" spans="1:6" ht="18.75">
      <c r="A4" s="27" t="s">
        <v>22</v>
      </c>
      <c r="B4" s="27"/>
      <c r="C4" s="27"/>
      <c r="D4" s="27"/>
      <c r="E4" s="27"/>
      <c r="F4" s="27"/>
    </row>
    <row r="5" spans="1:6" ht="18.75" customHeight="1">
      <c r="A5" s="27" t="s">
        <v>44</v>
      </c>
      <c r="B5" s="27"/>
      <c r="C5" s="27"/>
      <c r="D5" s="27"/>
      <c r="E5" s="27"/>
      <c r="F5" s="27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>
      <c r="A8" s="18" t="s">
        <v>23</v>
      </c>
      <c r="B8" s="18" t="s">
        <v>24</v>
      </c>
      <c r="C8" s="18" t="s">
        <v>25</v>
      </c>
      <c r="D8" s="18" t="s">
        <v>26</v>
      </c>
      <c r="E8" s="19" t="s">
        <v>27</v>
      </c>
      <c r="F8" s="20" t="s">
        <v>28</v>
      </c>
    </row>
    <row r="9" spans="1:6" ht="24.75" customHeight="1">
      <c r="A9" s="29" t="s">
        <v>29</v>
      </c>
      <c r="B9" s="21" t="s">
        <v>30</v>
      </c>
      <c r="C9" s="29" t="s">
        <v>31</v>
      </c>
      <c r="D9" s="24" t="s">
        <v>45</v>
      </c>
      <c r="E9" s="22">
        <v>224518.99</v>
      </c>
      <c r="F9" s="31">
        <f>E9+E10</f>
        <v>266339.44</v>
      </c>
    </row>
    <row r="10" spans="1:6" ht="24.75" customHeight="1">
      <c r="A10" s="30"/>
      <c r="B10" s="21" t="s">
        <v>32</v>
      </c>
      <c r="C10" s="30"/>
      <c r="D10" s="24" t="s">
        <v>46</v>
      </c>
      <c r="E10" s="22">
        <v>41820.449999999997</v>
      </c>
      <c r="F10" s="31"/>
    </row>
    <row r="11" spans="1:6" ht="24.75" customHeight="1">
      <c r="A11" s="28" t="s">
        <v>33</v>
      </c>
      <c r="B11" s="21" t="s">
        <v>34</v>
      </c>
      <c r="C11" s="18" t="s">
        <v>35</v>
      </c>
      <c r="D11" s="24" t="s">
        <v>47</v>
      </c>
      <c r="E11" s="22">
        <f>14886.67+472.72</f>
        <v>15359.39</v>
      </c>
      <c r="F11" s="31">
        <f>E11+E12</f>
        <v>29972.3</v>
      </c>
    </row>
    <row r="12" spans="1:6" ht="24.75" customHeight="1">
      <c r="A12" s="28"/>
      <c r="B12" s="21" t="s">
        <v>36</v>
      </c>
      <c r="C12" s="18" t="s">
        <v>37</v>
      </c>
      <c r="D12" s="18" t="str">
        <f>D11</f>
        <v>1917 м³</v>
      </c>
      <c r="E12" s="22">
        <f>14163.16+449.75</f>
        <v>14612.91</v>
      </c>
      <c r="F12" s="31"/>
    </row>
    <row r="13" spans="1:6" ht="24.75" customHeight="1">
      <c r="A13" s="18" t="s">
        <v>38</v>
      </c>
      <c r="B13" s="21" t="s">
        <v>39</v>
      </c>
      <c r="C13" s="18" t="s">
        <v>40</v>
      </c>
      <c r="D13" s="24" t="s">
        <v>48</v>
      </c>
      <c r="E13" s="22">
        <v>42998.12</v>
      </c>
      <c r="F13" s="22">
        <f>E13</f>
        <v>42998.12</v>
      </c>
    </row>
    <row r="14" spans="1:6" ht="24.75" customHeight="1">
      <c r="A14" s="28" t="s">
        <v>41</v>
      </c>
      <c r="B14" s="28"/>
      <c r="C14" s="28"/>
      <c r="D14" s="28"/>
      <c r="E14" s="28"/>
      <c r="F14" s="22">
        <f>SUM(F9:F13)</f>
        <v>339309.86</v>
      </c>
    </row>
    <row r="16" spans="1:6">
      <c r="A16" s="14" t="s">
        <v>42</v>
      </c>
    </row>
    <row r="17" spans="1:1">
      <c r="A17" s="14" t="s">
        <v>43</v>
      </c>
    </row>
  </sheetData>
  <mergeCells count="9">
    <mergeCell ref="A1:F1"/>
    <mergeCell ref="A4:F4"/>
    <mergeCell ref="A5:F5"/>
    <mergeCell ref="A14:E14"/>
    <mergeCell ref="A9:A10"/>
    <mergeCell ref="C9:C10"/>
    <mergeCell ref="F9:F10"/>
    <mergeCell ref="A11:A12"/>
    <mergeCell ref="F11:F12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управ-ния № 9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cp:lastPrinted>2015-04-07T09:45:08Z</cp:lastPrinted>
  <dcterms:created xsi:type="dcterms:W3CDTF">2015-04-03T04:44:59Z</dcterms:created>
  <dcterms:modified xsi:type="dcterms:W3CDTF">2015-04-07T13:11:40Z</dcterms:modified>
</cp:coreProperties>
</file>